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6.236.200\Fund Accounting\Tanveer\TER website\"/>
    </mc:Choice>
  </mc:AlternateContent>
  <xr:revisionPtr revIDLastSave="0" documentId="13_ncr:1_{9F5FF8E3-0EE4-454F-B7D3-8AB822A2DE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2" l="1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6" i="12"/>
</calcChain>
</file>

<file path=xl/sharedStrings.xml><?xml version="1.0" encoding="utf-8"?>
<sst xmlns="http://schemas.openxmlformats.org/spreadsheetml/2006/main" count="32" uniqueCount="32">
  <si>
    <t>M. F</t>
  </si>
  <si>
    <t>Regulatory Fee</t>
  </si>
  <si>
    <t>Trustee Fee and Custody Charges</t>
  </si>
  <si>
    <t>Levies &amp; Taxes</t>
  </si>
  <si>
    <t>Transaction Expenses (Broker, Bank, PSX, CDC, NCCPL etc.)</t>
  </si>
  <si>
    <t>Third Party Expenses (Auditor, Rating Agency, Legal, Shariah Advisor)</t>
  </si>
  <si>
    <t>Other Expenses</t>
  </si>
  <si>
    <t>Total TER with levies</t>
  </si>
  <si>
    <t>Total TER without levies</t>
  </si>
  <si>
    <t>Fund Name</t>
  </si>
  <si>
    <t>HBL Cash Fund</t>
  </si>
  <si>
    <t>HBL Islamic Savings Fund Plan I</t>
  </si>
  <si>
    <t>HBL Stock Fund</t>
  </si>
  <si>
    <t>HBL Islamic Stock Fund</t>
  </si>
  <si>
    <t>HBL Energy Fund</t>
  </si>
  <si>
    <t>HBL Growth Fund−Class A</t>
  </si>
  <si>
    <t>HBL Growth Fund−Class B</t>
  </si>
  <si>
    <t>HBL Investment Fund−Class A</t>
  </si>
  <si>
    <t>HBL Investment Fund−Class B</t>
  </si>
  <si>
    <t>HBL Income Fund</t>
  </si>
  <si>
    <t>HBL Financial Sector Income Fund Plan I</t>
  </si>
  <si>
    <t>HBL Financial Sector Income Fund Plan II</t>
  </si>
  <si>
    <t>HBL Government Securities Fund</t>
  </si>
  <si>
    <t>HBL Equity Fund</t>
  </si>
  <si>
    <t>HBL Islamic Equity Fund</t>
  </si>
  <si>
    <t>HBL Islamic Income Fund</t>
  </si>
  <si>
    <t>HBL Money Market Fund</t>
  </si>
  <si>
    <t>HBL Islamic Money Market Fund</t>
  </si>
  <si>
    <t>HBL Total Treasury Exchange Traded Fund</t>
  </si>
  <si>
    <t>HBL Islamic Asset Allocation Fund</t>
  </si>
  <si>
    <t>HBL Multi Asset Fund</t>
  </si>
  <si>
    <t>Dated : 08-Sep-2026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</si>
</sst>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center" indent="10"/>
    </xf>
    <xf numFmtId="10" fontId="0" fillId="0" borderId="1" xfId="1" applyNumberFormat="1" applyFont="1" applyBorder="1"/>
    <xf numFmtId="164" fontId="0" fillId="0" borderId="1" xfId="1" applyNumberFormat="1" applyFont="1" applyBorder="1"/>
    <xf numFmtId="0" fontId="4" fillId="0" borderId="4" xfId="0" applyFont="1" applyBorder="1"/>
    <xf numFmtId="10" fontId="0" fillId="0" borderId="1" xfId="1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1112520</xdr:colOff>
      <xdr:row>1</xdr:row>
      <xdr:rowOff>297180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40D99-9A4E-4DC5-BDD1-6EA48E9C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0802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nveer/Fee%20rates/for%20FMR/Management%20fee%20rates%20for%20FMR%20-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 rates"/>
    </sheetNames>
    <sheetDataSet>
      <sheetData sheetId="0">
        <row r="2">
          <cell r="B2" t="str">
            <v>HBL Income Fund</v>
          </cell>
          <cell r="C2">
            <v>1.2500000000000001E-2</v>
          </cell>
        </row>
        <row r="3">
          <cell r="B3" t="str">
            <v>HBL Money Market Fund</v>
          </cell>
          <cell r="C3">
            <v>1.2500000000000001E-2</v>
          </cell>
        </row>
        <row r="4">
          <cell r="B4" t="str">
            <v>HBL Islamic Money Market Fund</v>
          </cell>
          <cell r="C4">
            <v>7.4999999999999997E-3</v>
          </cell>
        </row>
        <row r="5">
          <cell r="B5" t="str">
            <v>HBL Islamic Savings Fund Plan I</v>
          </cell>
          <cell r="C5">
            <v>1.2500000000000001E-2</v>
          </cell>
        </row>
        <row r="6">
          <cell r="B6" t="str">
            <v>HBL Government Securities Fund</v>
          </cell>
          <cell r="C6">
            <v>1.4999999999999999E-2</v>
          </cell>
        </row>
        <row r="7">
          <cell r="B7" t="str">
            <v>HBL Cash Fund</v>
          </cell>
          <cell r="C7">
            <v>8.6999999999999994E-3</v>
          </cell>
        </row>
        <row r="8">
          <cell r="B8" t="str">
            <v>HBL Islamic Income Fund</v>
          </cell>
          <cell r="C8">
            <v>1.0999999999999999E-2</v>
          </cell>
        </row>
        <row r="9">
          <cell r="B9" t="str">
            <v>HBL Total Treasury Exchange Traded Fund</v>
          </cell>
          <cell r="C9">
            <v>4.0000000000000001E-3</v>
          </cell>
        </row>
        <row r="10">
          <cell r="B10" t="str">
            <v>HBL Mehfooz Munafa Fund Plan XI</v>
          </cell>
          <cell r="C10">
            <v>2.0000000000000001E-4</v>
          </cell>
        </row>
        <row r="11">
          <cell r="B11" t="str">
            <v>HBL Mehfooz Munafa Fund Plan XIV</v>
          </cell>
          <cell r="C11">
            <v>1E-3</v>
          </cell>
        </row>
        <row r="12">
          <cell r="B12" t="str">
            <v>HBL Mehfooz Munafa Fund-Plan XVIII</v>
          </cell>
          <cell r="C12">
            <v>4.0000000000000002E-4</v>
          </cell>
        </row>
        <row r="13">
          <cell r="B13" t="str">
            <v>HBL Mehfooz Munafa Fund Plan 21</v>
          </cell>
          <cell r="C13">
            <v>1E-4</v>
          </cell>
        </row>
        <row r="14">
          <cell r="B14" t="str">
            <v>HBL Islamic Fixed Term Fund Plan X</v>
          </cell>
          <cell r="C14">
            <v>4.0000000000000002E-4</v>
          </cell>
        </row>
        <row r="15">
          <cell r="B15" t="str">
            <v>HBL Islamic Fixed Term Fund Plan 11</v>
          </cell>
          <cell r="C15">
            <v>1.1999999999999999E-3</v>
          </cell>
        </row>
        <row r="16">
          <cell r="B16" t="str">
            <v>HBL Financial Sector Income Fund Plan I</v>
          </cell>
          <cell r="C16">
            <v>1.4999999999999999E-2</v>
          </cell>
        </row>
        <row r="17">
          <cell r="B17" t="str">
            <v>HBL Financial Sector Income Fund Plan II</v>
          </cell>
          <cell r="C17">
            <v>7.6999999999999996E-4</v>
          </cell>
        </row>
        <row r="18">
          <cell r="B18" t="str">
            <v xml:space="preserve">HBL Regular Income Fund </v>
          </cell>
          <cell r="C18">
            <v>9.4999999999999998E-3</v>
          </cell>
        </row>
        <row r="19">
          <cell r="B19" t="str">
            <v xml:space="preserve">HBL Islamic Regular Income Fund </v>
          </cell>
          <cell r="C19">
            <v>7.4999999999999997E-3</v>
          </cell>
        </row>
        <row r="20">
          <cell r="B20" t="str">
            <v>HBL Stock Fund</v>
          </cell>
          <cell r="C20">
            <v>0.03</v>
          </cell>
        </row>
        <row r="21">
          <cell r="B21" t="str">
            <v>HBL Multi Asset Fund</v>
          </cell>
          <cell r="C21">
            <v>2.2499999999999999E-2</v>
          </cell>
        </row>
        <row r="22">
          <cell r="B22" t="str">
            <v>HBL Islamic Stock Fund</v>
          </cell>
          <cell r="C22">
            <v>0.03</v>
          </cell>
        </row>
        <row r="23">
          <cell r="B23" t="str">
            <v>HBL Islamic Asset Allocation Fund</v>
          </cell>
          <cell r="C23">
            <v>2.75E-2</v>
          </cell>
        </row>
        <row r="24">
          <cell r="B24" t="str">
            <v>HBL Energy Fund</v>
          </cell>
          <cell r="C24">
            <v>0.03</v>
          </cell>
        </row>
        <row r="25">
          <cell r="B25" t="str">
            <v>HBL Equity Fund</v>
          </cell>
          <cell r="C25">
            <v>0.03</v>
          </cell>
        </row>
        <row r="26">
          <cell r="B26" t="str">
            <v>HBL Growth Fund−Class A</v>
          </cell>
          <cell r="C26">
            <v>0.01</v>
          </cell>
        </row>
        <row r="27">
          <cell r="B27" t="str">
            <v>HBL Growth Fund−Class B</v>
          </cell>
          <cell r="C27">
            <v>0.03</v>
          </cell>
        </row>
        <row r="28">
          <cell r="B28" t="str">
            <v>HBL Investment Fund−Class A</v>
          </cell>
          <cell r="C28">
            <v>0.01</v>
          </cell>
        </row>
        <row r="29">
          <cell r="B29" t="str">
            <v>HBL Investment Fund−Class B</v>
          </cell>
          <cell r="C29">
            <v>0.03</v>
          </cell>
        </row>
        <row r="30">
          <cell r="B30" t="str">
            <v>HBL Islamic Equity Fund</v>
          </cell>
          <cell r="C30">
            <v>0.03</v>
          </cell>
        </row>
        <row r="31">
          <cell r="B31" t="str">
            <v>HBL Pension - Equity Sub Fund</v>
          </cell>
          <cell r="C31">
            <v>0.01</v>
          </cell>
        </row>
        <row r="32">
          <cell r="B32" t="str">
            <v>HBL Pension - Debt Sub Fund</v>
          </cell>
          <cell r="C32">
            <v>1.15E-2</v>
          </cell>
        </row>
        <row r="33">
          <cell r="B33" t="str">
            <v>HBL Pension - Money Market Sub Fund</v>
          </cell>
          <cell r="C33">
            <v>0.01</v>
          </cell>
        </row>
        <row r="34">
          <cell r="B34" t="str">
            <v>HBL Islamic Pension - Equity Sub Fund</v>
          </cell>
          <cell r="C34">
            <v>0.01</v>
          </cell>
        </row>
        <row r="35">
          <cell r="B35" t="str">
            <v>HBL Islamic Pension - Debt Sub Fund</v>
          </cell>
          <cell r="C35">
            <v>7.4999999999999997E-3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C192-9B9C-4099-9268-9D81C82A72A3}">
  <dimension ref="A1:J26"/>
  <sheetViews>
    <sheetView tabSelected="1" zoomScaleNormal="100" workbookViewId="0">
      <selection activeCell="A4" sqref="A4:A5"/>
    </sheetView>
  </sheetViews>
  <sheetFormatPr defaultColWidth="9.21875" defaultRowHeight="14.4" x14ac:dyDescent="0.3"/>
  <cols>
    <col min="1" max="1" width="35.5546875" bestFit="1" customWidth="1"/>
    <col min="2" max="2" width="6" bestFit="1" customWidth="1"/>
    <col min="3" max="3" width="13.5546875" bestFit="1" customWidth="1"/>
    <col min="4" max="4" width="29.109375" bestFit="1" customWidth="1"/>
    <col min="5" max="5" width="13.21875" bestFit="1" customWidth="1"/>
    <col min="6" max="6" width="51.33203125" bestFit="1" customWidth="1"/>
    <col min="7" max="7" width="60.21875" bestFit="1" customWidth="1"/>
    <col min="8" max="8" width="14" bestFit="1" customWidth="1"/>
    <col min="9" max="9" width="18.21875" bestFit="1" customWidth="1"/>
    <col min="10" max="10" width="21.109375" bestFit="1" customWidth="1"/>
  </cols>
  <sheetData>
    <row r="1" spans="1:10" ht="25.8" customHeight="1" x14ac:dyDescent="0.3">
      <c r="B1" s="1"/>
    </row>
    <row r="2" spans="1:10" ht="25.8" customHeight="1" thickBot="1" x14ac:dyDescent="0.35">
      <c r="B2" s="1"/>
    </row>
    <row r="3" spans="1:10" ht="15" thickBot="1" x14ac:dyDescent="0.35">
      <c r="A3" s="6" t="s">
        <v>31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3">
      <c r="A4" s="9" t="s">
        <v>9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</row>
    <row r="5" spans="1:10" ht="15" thickBo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15" thickBot="1" x14ac:dyDescent="0.35">
      <c r="A6" s="4" t="s">
        <v>10</v>
      </c>
      <c r="B6" s="2">
        <f>VLOOKUP(A6,'[1]Fee rates'!$B$2:$C$35,2,0)</f>
        <v>8.6999999999999994E-3</v>
      </c>
      <c r="C6" s="3">
        <v>7.4999999940747301E-4</v>
      </c>
      <c r="D6" s="3">
        <v>5.5001628718702531E-4</v>
      </c>
      <c r="E6" s="3">
        <v>1.3125024419727857E-3</v>
      </c>
      <c r="F6" s="3">
        <v>0</v>
      </c>
      <c r="G6" s="3">
        <v>1.5992296339888208E-5</v>
      </c>
      <c r="H6" s="2">
        <v>2.8535378183895062E-5</v>
      </c>
      <c r="I6" s="2">
        <v>1.0857046396040525E-2</v>
      </c>
      <c r="J6" s="2">
        <v>9.5445439540677406E-3</v>
      </c>
    </row>
    <row r="7" spans="1:10" ht="15" thickBot="1" x14ac:dyDescent="0.35">
      <c r="A7" s="2" t="s">
        <v>11</v>
      </c>
      <c r="B7" s="2">
        <f>VLOOKUP(A7,'[1]Fee rates'!$B$2:$C$35,2,0)</f>
        <v>1.2500000000000001E-2</v>
      </c>
      <c r="C7" s="3">
        <v>7.4999999736933079E-4</v>
      </c>
      <c r="D7" s="3">
        <v>5.5002382754860502E-4</v>
      </c>
      <c r="E7" s="3">
        <v>1.9575035707602275E-3</v>
      </c>
      <c r="F7" s="3">
        <v>0</v>
      </c>
      <c r="G7" s="3">
        <v>0</v>
      </c>
      <c r="H7" s="2">
        <v>0</v>
      </c>
      <c r="I7" s="2">
        <v>1.5757527371061335E-2</v>
      </c>
      <c r="J7" s="2">
        <v>1.3800023800301108E-2</v>
      </c>
    </row>
    <row r="8" spans="1:10" ht="15" thickBot="1" x14ac:dyDescent="0.35">
      <c r="A8" s="2" t="s">
        <v>12</v>
      </c>
      <c r="B8" s="2">
        <f>VLOOKUP(A8,'[1]Fee rates'!$B$2:$C$35,2,0)</f>
        <v>0.03</v>
      </c>
      <c r="C8" s="3">
        <v>9.4298617336949187E-4</v>
      </c>
      <c r="D8" s="3">
        <v>1.9854392781905399E-3</v>
      </c>
      <c r="E8" s="3">
        <v>4.7645925740450899E-3</v>
      </c>
      <c r="F8" s="3">
        <v>0</v>
      </c>
      <c r="G8" s="3">
        <v>0</v>
      </c>
      <c r="H8" s="2">
        <v>0</v>
      </c>
      <c r="I8" s="2">
        <v>3.7471529195115712E-2</v>
      </c>
      <c r="J8" s="2">
        <v>3.2706936621070624E-2</v>
      </c>
    </row>
    <row r="9" spans="1:10" ht="15" thickBot="1" x14ac:dyDescent="0.35">
      <c r="A9" s="2" t="s">
        <v>13</v>
      </c>
      <c r="B9" s="2">
        <f>VLOOKUP(A9,'[1]Fee rates'!$B$2:$C$35,2,0)</f>
        <v>0.03</v>
      </c>
      <c r="C9" s="3">
        <v>9.499999695589509E-4</v>
      </c>
      <c r="D9" s="3">
        <v>2.0002076945323842E-3</v>
      </c>
      <c r="E9" s="3">
        <v>4.8000311146873826E-3</v>
      </c>
      <c r="F9" s="3">
        <v>0</v>
      </c>
      <c r="G9" s="3">
        <v>0</v>
      </c>
      <c r="H9" s="2">
        <v>0</v>
      </c>
      <c r="I9" s="2">
        <v>3.7750238468130373E-2</v>
      </c>
      <c r="J9" s="2">
        <v>3.2950207353442992E-2</v>
      </c>
    </row>
    <row r="10" spans="1:10" ht="15" thickBot="1" x14ac:dyDescent="0.35">
      <c r="A10" s="2" t="s">
        <v>14</v>
      </c>
      <c r="B10" s="2">
        <f>VLOOKUP(A10,'[1]Fee rates'!$B$2:$C$35,2,0)</f>
        <v>0.03</v>
      </c>
      <c r="C10" s="3">
        <v>9.4999998430512665E-4</v>
      </c>
      <c r="D10" s="3">
        <v>2.2976313779930072E-3</v>
      </c>
      <c r="E10" s="3">
        <v>4.8446446539575066E-3</v>
      </c>
      <c r="F10" s="3">
        <v>0</v>
      </c>
      <c r="G10" s="3">
        <v>0</v>
      </c>
      <c r="H10" s="2">
        <v>0</v>
      </c>
      <c r="I10" s="2">
        <v>3.8092275722530149E-2</v>
      </c>
      <c r="J10" s="2">
        <v>3.324763106857264E-2</v>
      </c>
    </row>
    <row r="11" spans="1:10" ht="15" thickBot="1" x14ac:dyDescent="0.35">
      <c r="A11" s="2" t="s">
        <v>15</v>
      </c>
      <c r="B11" s="2">
        <f>VLOOKUP(A11,'[1]Fee rates'!$B$2:$C$35,2,0)</f>
        <v>0.01</v>
      </c>
      <c r="C11" s="3">
        <v>9.4999999736204276E-4</v>
      </c>
      <c r="D11" s="3">
        <v>1.0864935049070352E-3</v>
      </c>
      <c r="E11" s="3">
        <v>1.6629740235638978E-3</v>
      </c>
      <c r="F11" s="3">
        <v>0</v>
      </c>
      <c r="G11" s="3">
        <v>0</v>
      </c>
      <c r="H11" s="2">
        <v>0</v>
      </c>
      <c r="I11" s="2">
        <v>1.369946751450757E-2</v>
      </c>
      <c r="J11" s="2">
        <v>1.2036493490943672E-2</v>
      </c>
    </row>
    <row r="12" spans="1:10" ht="15" thickBot="1" x14ac:dyDescent="0.35">
      <c r="A12" s="2" t="s">
        <v>16</v>
      </c>
      <c r="B12" s="2">
        <f>VLOOKUP(A12,'[1]Fee rates'!$B$2:$C$35,2,0)</f>
        <v>0.03</v>
      </c>
      <c r="C12" s="3">
        <v>9.4999998318589477E-4</v>
      </c>
      <c r="D12" s="3">
        <v>1.4862781466447883E-3</v>
      </c>
      <c r="E12" s="3">
        <v>4.7229416731720195E-3</v>
      </c>
      <c r="F12" s="3">
        <v>0</v>
      </c>
      <c r="G12" s="3">
        <v>0</v>
      </c>
      <c r="H12" s="2">
        <v>0</v>
      </c>
      <c r="I12" s="2">
        <v>3.7159219495250174E-2</v>
      </c>
      <c r="J12" s="2">
        <v>3.2436277822078155E-2</v>
      </c>
    </row>
    <row r="13" spans="1:10" ht="15" thickBot="1" x14ac:dyDescent="0.35">
      <c r="A13" s="2" t="s">
        <v>17</v>
      </c>
      <c r="B13" s="2">
        <f>VLOOKUP(A13,'[1]Fee rates'!$B$2:$C$35,2,0)</f>
        <v>0.01</v>
      </c>
      <c r="C13" s="3">
        <v>9.4999999597689534E-4</v>
      </c>
      <c r="D13" s="3">
        <v>1.2387075112601953E-3</v>
      </c>
      <c r="E13" s="3">
        <v>1.6858061262972259E-3</v>
      </c>
      <c r="F13" s="3">
        <v>0</v>
      </c>
      <c r="G13" s="3">
        <v>2.5271118532294403E-4</v>
      </c>
      <c r="H13" s="2">
        <v>0</v>
      </c>
      <c r="I13" s="2">
        <v>1.4127224810437603E-2</v>
      </c>
      <c r="J13" s="2">
        <v>1.2441418684140377E-2</v>
      </c>
    </row>
    <row r="14" spans="1:10" ht="15" thickBot="1" x14ac:dyDescent="0.35">
      <c r="A14" s="2" t="s">
        <v>18</v>
      </c>
      <c r="B14" s="2">
        <f>VLOOKUP(A14,'[1]Fee rates'!$B$2:$C$35,2,0)</f>
        <v>0.03</v>
      </c>
      <c r="C14" s="3">
        <v>9.5000001131570109E-4</v>
      </c>
      <c r="D14" s="3">
        <v>2.0002055287867983E-3</v>
      </c>
      <c r="E14" s="3">
        <v>4.8000307779736233E-3</v>
      </c>
      <c r="F14" s="3">
        <v>7.5112701607313065E-4</v>
      </c>
      <c r="G14" s="3">
        <v>2.1458825745458213E-4</v>
      </c>
      <c r="H14" s="2">
        <v>0</v>
      </c>
      <c r="I14" s="2">
        <v>3.871595129678302E-2</v>
      </c>
      <c r="J14" s="2">
        <v>3.39159205188094E-2</v>
      </c>
    </row>
    <row r="15" spans="1:10" ht="15" thickBot="1" x14ac:dyDescent="0.35">
      <c r="A15" s="2" t="s">
        <v>26</v>
      </c>
      <c r="B15" s="2">
        <f>VLOOKUP(A15,'[1]Fee rates'!$B$2:$C$35,2,0)</f>
        <v>1.2500000000000001E-2</v>
      </c>
      <c r="C15" s="3">
        <v>7.5219134010172221E-4</v>
      </c>
      <c r="D15" s="3">
        <v>5.5163084874242845E-4</v>
      </c>
      <c r="E15" s="3">
        <v>1.9632229753183445E-3</v>
      </c>
      <c r="F15" s="3">
        <v>5.61831460743691E-5</v>
      </c>
      <c r="G15" s="3">
        <v>5.0908897053491623E-5</v>
      </c>
      <c r="H15" s="2">
        <v>-1.3483939659275634E-11</v>
      </c>
      <c r="I15" s="2">
        <v>1.5910659516849387E-2</v>
      </c>
      <c r="J15" s="2">
        <v>1.3947436541531043E-2</v>
      </c>
    </row>
    <row r="16" spans="1:10" ht="15" thickBot="1" x14ac:dyDescent="0.35">
      <c r="A16" s="2" t="s">
        <v>27</v>
      </c>
      <c r="B16" s="2">
        <f>VLOOKUP(A16,'[1]Fee rates'!$B$2:$C$35,2,0)</f>
        <v>7.4999999999999997E-3</v>
      </c>
      <c r="C16" s="3">
        <v>6.5544968345684603E-4</v>
      </c>
      <c r="D16" s="3">
        <v>4.8067627109400535E-4</v>
      </c>
      <c r="E16" s="3">
        <v>1.0552760053689266E-3</v>
      </c>
      <c r="F16" s="3">
        <v>0</v>
      </c>
      <c r="G16" s="3">
        <v>0</v>
      </c>
      <c r="H16" s="2">
        <v>0</v>
      </c>
      <c r="I16" s="2">
        <v>8.7458989426865766E-3</v>
      </c>
      <c r="J16" s="2">
        <v>7.69062293731765E-3</v>
      </c>
    </row>
    <row r="17" spans="1:10" ht="15" thickBot="1" x14ac:dyDescent="0.35">
      <c r="A17" s="2" t="s">
        <v>29</v>
      </c>
      <c r="B17" s="2">
        <f>VLOOKUP(A17,'[1]Fee rates'!$B$2:$C$35,2,0)</f>
        <v>2.75E-2</v>
      </c>
      <c r="C17" s="3">
        <v>7.9888399900208051E-4</v>
      </c>
      <c r="D17" s="3">
        <v>1.6820240258035093E-3</v>
      </c>
      <c r="E17" s="3">
        <v>3.9266210632880562E-3</v>
      </c>
      <c r="F17" s="3">
        <v>1.9904070944453509E-3</v>
      </c>
      <c r="G17" s="3">
        <v>1.5642876186478768E-3</v>
      </c>
      <c r="H17" s="2">
        <v>-6.2054715532777749E-11</v>
      </c>
      <c r="I17" s="2">
        <v>3.3087813794678241E-2</v>
      </c>
      <c r="J17" s="2">
        <v>2.9161192731390184E-2</v>
      </c>
    </row>
    <row r="18" spans="1:10" ht="15" thickBot="1" x14ac:dyDescent="0.35">
      <c r="A18" s="2" t="s">
        <v>30</v>
      </c>
      <c r="B18" s="2">
        <f>VLOOKUP(A18,'[1]Fee rates'!$B$2:$C$35,2,0)</f>
        <v>2.2499999999999999E-2</v>
      </c>
      <c r="C18" s="3">
        <v>7.4796841797481937E-4</v>
      </c>
      <c r="D18" s="3">
        <v>1.7600606974966643E-3</v>
      </c>
      <c r="E18" s="3">
        <v>3.2338834339096889E-3</v>
      </c>
      <c r="F18" s="3">
        <v>2.0979327701253522E-3</v>
      </c>
      <c r="G18" s="3">
        <v>4.9567228179920658E-3</v>
      </c>
      <c r="H18" s="2">
        <v>0</v>
      </c>
      <c r="I18" s="2">
        <v>3.2595729143904614E-2</v>
      </c>
      <c r="J18" s="2">
        <v>2.9361845709994925E-2</v>
      </c>
    </row>
    <row r="19" spans="1:10" ht="15" thickBot="1" x14ac:dyDescent="0.35">
      <c r="A19" s="2" t="s">
        <v>28</v>
      </c>
      <c r="B19" s="2">
        <f>VLOOKUP(A19,'[1]Fee rates'!$B$2:$C$35,2,0)</f>
        <v>4.0000000000000001E-3</v>
      </c>
      <c r="C19" s="3">
        <v>3.0114985742041378E-3</v>
      </c>
      <c r="D19" s="3">
        <v>3.1700603329702119E-3</v>
      </c>
      <c r="E19" s="3">
        <v>2.3775032910722566E-3</v>
      </c>
      <c r="F19" s="3">
        <v>2.8636782312211058E-3</v>
      </c>
      <c r="G19" s="3">
        <v>6.6504468812973658E-3</v>
      </c>
      <c r="H19" s="2">
        <v>0</v>
      </c>
      <c r="I19" s="2">
        <v>3.0753197870041212E-2</v>
      </c>
      <c r="J19" s="2">
        <v>2.8375694578968956E-2</v>
      </c>
    </row>
    <row r="20" spans="1:10" ht="15" thickBot="1" x14ac:dyDescent="0.35">
      <c r="A20" s="5" t="s">
        <v>19</v>
      </c>
      <c r="B20" s="2">
        <f>VLOOKUP(A20,'[1]Fee rates'!$B$2:$C$35,2,0)</f>
        <v>1.2500000000000001E-2</v>
      </c>
      <c r="C20" s="3">
        <v>7.4999999932482634E-4</v>
      </c>
      <c r="D20" s="3">
        <v>7.5002794190668872E-4</v>
      </c>
      <c r="E20" s="3">
        <v>1.6875041898681382E-3</v>
      </c>
      <c r="F20" s="3">
        <v>3.2574051254412653E-4</v>
      </c>
      <c r="G20" s="3">
        <v>1.851607830412963E-4</v>
      </c>
      <c r="H20" s="2">
        <v>3.7725660514475318E-5</v>
      </c>
      <c r="I20" s="2">
        <v>1.6E-2</v>
      </c>
      <c r="J20" s="2">
        <v>1.2548654881425729E-2</v>
      </c>
    </row>
    <row r="21" spans="1:10" ht="15" thickBot="1" x14ac:dyDescent="0.35">
      <c r="A21" s="5" t="s">
        <v>20</v>
      </c>
      <c r="B21" s="2">
        <f>VLOOKUP(A21,'[1]Fee rates'!$B$2:$C$35,2,0)</f>
        <v>1.4999999999999999E-2</v>
      </c>
      <c r="C21" s="3">
        <v>7.4999999785900777E-4</v>
      </c>
      <c r="D21" s="3">
        <v>7.5003368500912234E-4</v>
      </c>
      <c r="E21" s="3">
        <v>2.0395559344678653E-3</v>
      </c>
      <c r="F21" s="3">
        <v>1.0620248402040367E-6</v>
      </c>
      <c r="G21" s="3">
        <v>2.4780583456371558E-5</v>
      </c>
      <c r="H21" s="2">
        <v>8.1421923673677399E-6</v>
      </c>
      <c r="I21" s="2">
        <v>1.8599999999999998E-2</v>
      </c>
      <c r="J21" s="2">
        <v>1.4381024358432377E-2</v>
      </c>
    </row>
    <row r="22" spans="1:10" ht="15" thickBot="1" x14ac:dyDescent="0.35">
      <c r="A22" s="5" t="s">
        <v>21</v>
      </c>
      <c r="B22" s="2">
        <f>VLOOKUP(A22,'[1]Fee rates'!$B$2:$C$35,2,0)</f>
        <v>7.6999999999999996E-4</v>
      </c>
      <c r="C22" s="3">
        <v>7.5000004658520912E-4</v>
      </c>
      <c r="D22" s="3">
        <v>7.5000506180504002E-4</v>
      </c>
      <c r="E22" s="3">
        <v>2.2800092091364901E-4</v>
      </c>
      <c r="F22" s="3">
        <v>0</v>
      </c>
      <c r="G22" s="3">
        <v>0</v>
      </c>
      <c r="H22" s="2">
        <v>-3.3434798896517237E-10</v>
      </c>
      <c r="I22" s="2">
        <v>2.4980057695312297E-3</v>
      </c>
      <c r="J22" s="2">
        <v>2.2700048486175807E-3</v>
      </c>
    </row>
    <row r="23" spans="1:10" ht="15" thickBot="1" x14ac:dyDescent="0.35">
      <c r="A23" s="5" t="s">
        <v>22</v>
      </c>
      <c r="B23" s="2">
        <f>VLOOKUP(A23,'[1]Fee rates'!$B$2:$C$35,2,0)</f>
        <v>1.4999999999999999E-2</v>
      </c>
      <c r="C23" s="3">
        <v>7.4999999889709915E-4</v>
      </c>
      <c r="D23" s="3">
        <v>5.5001966774749869E-4</v>
      </c>
      <c r="E23" s="3">
        <v>1.5825029479563228E-3</v>
      </c>
      <c r="F23" s="3">
        <v>3.8927050900855459E-5</v>
      </c>
      <c r="G23" s="3">
        <v>2.9473341200161391E-4</v>
      </c>
      <c r="H23" s="2">
        <v>3.4038105720427328E-5</v>
      </c>
      <c r="I23" s="2">
        <v>1.8200000000000001E-2</v>
      </c>
      <c r="J23" s="2">
        <v>1.1667718220562149E-2</v>
      </c>
    </row>
    <row r="24" spans="1:10" ht="15" thickBot="1" x14ac:dyDescent="0.35">
      <c r="A24" s="5" t="s">
        <v>23</v>
      </c>
      <c r="B24" s="2">
        <f>VLOOKUP(A24,'[1]Fee rates'!$B$2:$C$35,2,0)</f>
        <v>0.03</v>
      </c>
      <c r="C24" s="3">
        <v>9.4999999092801085E-4</v>
      </c>
      <c r="D24" s="3">
        <v>2.0002068955766983E-3</v>
      </c>
      <c r="E24" s="3">
        <v>5.709279937013435E-3</v>
      </c>
      <c r="F24" s="3">
        <v>6.5367645436035411E-3</v>
      </c>
      <c r="G24" s="3">
        <v>1.2237544597216545E-3</v>
      </c>
      <c r="H24" s="2">
        <v>7.2561436026408188E-11</v>
      </c>
      <c r="I24" s="2">
        <v>4.6420005590006773E-2</v>
      </c>
      <c r="J24" s="2">
        <v>4.0710725652993336E-2</v>
      </c>
    </row>
    <row r="25" spans="1:10" ht="15" thickBot="1" x14ac:dyDescent="0.35">
      <c r="A25" s="5" t="s">
        <v>24</v>
      </c>
      <c r="B25" s="2">
        <f>VLOOKUP(A25,'[1]Fee rates'!$B$2:$C$35,2,0)</f>
        <v>0.03</v>
      </c>
      <c r="C25" s="3">
        <v>9.5000001000132615E-4</v>
      </c>
      <c r="D25" s="3">
        <v>2.0002056594525496E-3</v>
      </c>
      <c r="E25" s="3">
        <v>4.8000308060600601E-3</v>
      </c>
      <c r="F25" s="3">
        <v>3.7350409166434043E-4</v>
      </c>
      <c r="G25" s="3">
        <v>2.8783802439189313E-4</v>
      </c>
      <c r="H25" s="2">
        <v>3.1525110315394622E-4</v>
      </c>
      <c r="I25" s="2">
        <v>3.8726829389633344E-2</v>
      </c>
      <c r="J25" s="2">
        <v>3.3926798583573281E-2</v>
      </c>
    </row>
    <row r="26" spans="1:10" ht="15" thickBot="1" x14ac:dyDescent="0.35">
      <c r="A26" s="5" t="s">
        <v>25</v>
      </c>
      <c r="B26" s="2">
        <f>VLOOKUP(A26,'[1]Fee rates'!$B$2:$C$35,2,0)</f>
        <v>1.0999999999999999E-2</v>
      </c>
      <c r="C26" s="3">
        <v>7.5000000110293319E-4</v>
      </c>
      <c r="D26" s="3">
        <v>7.500186656851372E-4</v>
      </c>
      <c r="E26" s="3">
        <v>1.0875027987215932E-3</v>
      </c>
      <c r="F26" s="3">
        <v>1.8027529148075558E-5</v>
      </c>
      <c r="G26" s="3">
        <v>1.4841455040946263E-5</v>
      </c>
      <c r="H26" s="2">
        <v>4.904825287058677E-5</v>
      </c>
      <c r="I26" s="2">
        <v>1.26E-2</v>
      </c>
      <c r="J26" s="2">
        <v>8.0819358991564855E-3</v>
      </c>
    </row>
  </sheetData>
  <mergeCells count="11">
    <mergeCell ref="A3:J3"/>
    <mergeCell ref="I4:I5"/>
    <mergeCell ref="J4:J5"/>
    <mergeCell ref="B4:B5"/>
    <mergeCell ref="C4:C5"/>
    <mergeCell ref="D4:D5"/>
    <mergeCell ref="F4:F5"/>
    <mergeCell ref="G4:G5"/>
    <mergeCell ref="H4:H5"/>
    <mergeCell ref="E4:E5"/>
    <mergeCell ref="A4:A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Osama Farooq</dc:creator>
  <cp:lastModifiedBy>Tanveer Ahmed</cp:lastModifiedBy>
  <dcterms:created xsi:type="dcterms:W3CDTF">2015-06-05T18:17:20Z</dcterms:created>
  <dcterms:modified xsi:type="dcterms:W3CDTF">2026-09-09T04:57:00Z</dcterms:modified>
</cp:coreProperties>
</file>